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<sst xmlns="http://schemas.openxmlformats.org/spreadsheetml/2006/main" count="202" uniqueCount="87">
  <si>
    <t>ИНФОРМАЦИЯ О НАЧИСЛЕННЫХ, СОБРАННЫХ И ИЗРАСХОДОВАННЫХ СРЕДСТВАХ  на  31.12.2018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</si>
  <si>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</si>
  <si>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</si>
  <si>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</si>
  <si>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</si>
  <si>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</si>
  <si>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</si>
  <si>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</si>
  <si>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</si>
  <si>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</si>
  <si>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</si>
  <si>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</si>
  <si>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</si>
  <si>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</si>
  <si>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Театральная </t>
  </si>
  <si>
    <t>01.05.2015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</si>
  <si>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</si>
  <si>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</si>
  <si>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</si>
  <si>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</si>
  <si>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</si>
  <si>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</si>
  <si>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</si>
  <si>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</si>
  <si>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</si>
  <si>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</si>
  <si>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</si>
  <si>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</si>
  <si>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</si>
  <si>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</si>
  <si>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</si>
  <si>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</si>
  <si>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</si>
  <si>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</si>
  <si>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</si>
  <si>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</si>
  <si>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</si>
  <si>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</si>
  <si>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</si>
  <si>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</si>
  <si>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</si>
  <si>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ОБЖ</t>
  </si>
  <si>
    <t>ИТОГО ПО ДОМУ</t>
  </si>
  <si>
    <t>Апрель</t>
  </si>
  <si>
    <t>Вид работ</t>
  </si>
  <si>
    <t>Место проведения работ</t>
  </si>
  <si>
    <t>установка адресной таблички</t>
  </si>
  <si>
    <t>Театральная, 17</t>
  </si>
  <si>
    <t>Июнь 2018г</t>
  </si>
  <si>
    <t>Гидравлические испытания теплообменника (пластинчатого) ГВС</t>
  </si>
  <si>
    <t xml:space="preserve">Гидравлические испытания внутридомовой системы ЦО </t>
  </si>
  <si>
    <t>октябрь 2018г</t>
  </si>
  <si>
    <t xml:space="preserve">Промывка системы ЦО </t>
  </si>
  <si>
    <t>ноябрь 2018г.</t>
  </si>
  <si>
    <t>Ремонт оборудования в МОП (замена датчиков )</t>
  </si>
  <si>
    <t>Проверка тех.состояния вент.каналов и дымоходов</t>
  </si>
  <si>
    <t>Театральная 17</t>
  </si>
  <si>
    <t>Установка фановой трубы</t>
  </si>
  <si>
    <t>декабрь 2018г</t>
  </si>
  <si>
    <t xml:space="preserve">ремонт освещения МОП </t>
  </si>
  <si>
    <t>3-й подъезд 3-й этаж</t>
  </si>
  <si>
    <t>Январь 2018 г.</t>
  </si>
  <si>
    <t xml:space="preserve">Обходы и осмотры подвала </t>
  </si>
  <si>
    <t xml:space="preserve">Т/о УУТЭ ЦО </t>
  </si>
  <si>
    <t>Февраль 2018 г</t>
  </si>
  <si>
    <t>обход и осмотр инженерных коммуникаций</t>
  </si>
  <si>
    <t>Март 2018 г</t>
  </si>
  <si>
    <t>кв. 68,148,159</t>
  </si>
  <si>
    <t>Апрель 2018 г</t>
  </si>
  <si>
    <t>слив воды из системы ЦО</t>
  </si>
  <si>
    <t>Май 2018г</t>
  </si>
  <si>
    <t>Благоустройство придомовой территории (окраска деревьев и ж/б бордюров )</t>
  </si>
  <si>
    <t>Июль 2018 г</t>
  </si>
  <si>
    <t>Дезинсекция подвальных помещений</t>
  </si>
  <si>
    <t>Август 2018 г</t>
  </si>
  <si>
    <t xml:space="preserve">Смена крана шарового ф 15 мм </t>
  </si>
  <si>
    <t>Сентябрь 2018г</t>
  </si>
  <si>
    <t>Смена крана шарового ф 15мм</t>
  </si>
  <si>
    <t>Театральная ,17</t>
  </si>
  <si>
    <t xml:space="preserve">Установка почтовых ящиков </t>
  </si>
  <si>
    <t>Ликвидация воздушных пробок в стояках</t>
  </si>
  <si>
    <t>кв.68,52,45,48,150,64,63,148,133,155,156,138</t>
  </si>
  <si>
    <t>ноябрь 2018г</t>
  </si>
  <si>
    <t>кв.20,24,38,68,72,109</t>
  </si>
  <si>
    <t>кв.16,52</t>
  </si>
  <si>
    <t xml:space="preserve">Смена крана шарового ф 20 мм </t>
  </si>
  <si>
    <t>кв.20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</si>
</sst>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36" borderId="10" xfId="0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49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wrapText="1"/>
    </xf>
    <xf numFmtId="49" fontId="0" fillId="37" borderId="0" xfId="0" applyNumberFormat="1" applyFill="1" applyAlignment="1">
      <alignment wrapText="1"/>
    </xf>
    <xf numFmtId="0" fontId="9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48">
          <cell r="E2748">
            <v>61608.439</v>
          </cell>
          <cell r="F2748">
            <v>127609.57</v>
          </cell>
          <cell r="G2748">
            <v>192083.6</v>
          </cell>
          <cell r="H2748">
            <v>182343.90999999997</v>
          </cell>
          <cell r="I2748">
            <v>134866.94</v>
          </cell>
          <cell r="J2748">
            <v>175086.53999999998</v>
          </cell>
          <cell r="K2748">
            <v>71348.12900000002</v>
          </cell>
        </row>
        <row r="2749"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</row>
        <row r="2750"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</row>
        <row r="2751"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</row>
        <row r="2752"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</row>
        <row r="2753"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</row>
        <row r="2755">
          <cell r="E2755">
            <v>17366.37</v>
          </cell>
          <cell r="F2755">
            <v>-142776.875</v>
          </cell>
          <cell r="G2755">
            <v>58547.59</v>
          </cell>
          <cell r="H2755">
            <v>55577.43</v>
          </cell>
          <cell r="I2755">
            <v>31625.090000000004</v>
          </cell>
          <cell r="J2755">
            <v>-118824.535</v>
          </cell>
          <cell r="K2755">
            <v>20336.52999999999</v>
          </cell>
        </row>
        <row r="2756">
          <cell r="E2756">
            <v>22844.57</v>
          </cell>
          <cell r="F2756">
            <v>-22844.57</v>
          </cell>
          <cell r="G2756">
            <v>69150.23</v>
          </cell>
          <cell r="H2756">
            <v>65644.45</v>
          </cell>
          <cell r="I2756">
            <v>13830.049999999996</v>
          </cell>
          <cell r="J2756">
            <v>28969.83</v>
          </cell>
          <cell r="K2756">
            <v>26350.34999999999</v>
          </cell>
        </row>
        <row r="2757">
          <cell r="E2757">
            <v>8161.81</v>
          </cell>
          <cell r="F2757">
            <v>47676.64</v>
          </cell>
          <cell r="G2757">
            <v>23050.120000000003</v>
          </cell>
          <cell r="H2757">
            <v>21881.489999999998</v>
          </cell>
          <cell r="I2757">
            <v>0</v>
          </cell>
          <cell r="J2757">
            <v>69558.13</v>
          </cell>
          <cell r="K2757">
            <v>9330.440000000006</v>
          </cell>
        </row>
        <row r="2758">
          <cell r="E2758">
            <v>6020.36</v>
          </cell>
          <cell r="F2758">
            <v>-25041.495</v>
          </cell>
          <cell r="G2758">
            <v>17287.62</v>
          </cell>
          <cell r="H2758">
            <v>16411.11</v>
          </cell>
          <cell r="I2758">
            <v>21474.72</v>
          </cell>
          <cell r="J2758">
            <v>-30105.105</v>
          </cell>
          <cell r="K2758">
            <v>6896.869999999999</v>
          </cell>
        </row>
        <row r="2759">
          <cell r="E2759">
            <v>1421.24</v>
          </cell>
          <cell r="F2759">
            <v>-15275.27</v>
          </cell>
          <cell r="G2759">
            <v>3918.57</v>
          </cell>
          <cell r="H2759">
            <v>3719.809999999999</v>
          </cell>
          <cell r="I2759">
            <v>9070.08</v>
          </cell>
          <cell r="J2759">
            <v>-20625.54</v>
          </cell>
          <cell r="K2759">
            <v>1620.0000000000014</v>
          </cell>
        </row>
        <row r="2760">
          <cell r="E2760">
            <v>42.04</v>
          </cell>
          <cell r="F2760">
            <v>266.47</v>
          </cell>
          <cell r="G2760">
            <v>115.37</v>
          </cell>
          <cell r="H2760">
            <v>109.41</v>
          </cell>
          <cell r="I2760">
            <v>0</v>
          </cell>
          <cell r="J2760">
            <v>375.88</v>
          </cell>
          <cell r="K2760">
            <v>48</v>
          </cell>
        </row>
        <row r="2761">
          <cell r="E2761">
            <v>11599.13</v>
          </cell>
          <cell r="F2761">
            <v>-11599.13</v>
          </cell>
          <cell r="G2761">
            <v>36495.979999999996</v>
          </cell>
          <cell r="H2761">
            <v>34645.7</v>
          </cell>
          <cell r="I2761">
            <v>7299.199999999997</v>
          </cell>
          <cell r="J2761">
            <v>15747.370000000003</v>
          </cell>
          <cell r="K2761">
            <v>13449.409999999996</v>
          </cell>
        </row>
        <row r="2762">
          <cell r="E2762">
            <v>7382.07</v>
          </cell>
          <cell r="F2762">
            <v>-5698.32</v>
          </cell>
          <cell r="G2762">
            <v>20360.940000000002</v>
          </cell>
          <cell r="H2762">
            <v>19328.67</v>
          </cell>
          <cell r="I2762">
            <v>26166.06272</v>
          </cell>
          <cell r="J2762">
            <v>-12535.712720000003</v>
          </cell>
          <cell r="K2762">
            <v>8414.340000000004</v>
          </cell>
        </row>
        <row r="2763">
          <cell r="E2763">
            <v>1267.59</v>
          </cell>
          <cell r="F2763">
            <v>-15692.91</v>
          </cell>
          <cell r="G2763">
            <v>3496.02</v>
          </cell>
          <cell r="H2763">
            <v>3318.6699999999996</v>
          </cell>
          <cell r="I2763">
            <v>0</v>
          </cell>
          <cell r="J2763">
            <v>-12374.24</v>
          </cell>
          <cell r="K2763">
            <v>1444.94</v>
          </cell>
        </row>
        <row r="2765"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</row>
        <row r="2766">
          <cell r="E2766">
            <v>-294.77</v>
          </cell>
          <cell r="F2766">
            <v>294.77</v>
          </cell>
          <cell r="G2766">
            <v>11771.300000000001</v>
          </cell>
          <cell r="H2766">
            <v>11115.37</v>
          </cell>
          <cell r="I2766">
            <v>11771.300000000001</v>
          </cell>
          <cell r="J2766">
            <v>-361.15999999999985</v>
          </cell>
          <cell r="K2766">
            <v>361.15999999999985</v>
          </cell>
        </row>
        <row r="2767">
          <cell r="E2767">
            <v>2026.24</v>
          </cell>
          <cell r="F2767">
            <v>-2026.24</v>
          </cell>
          <cell r="G2767">
            <v>116590.75</v>
          </cell>
          <cell r="H2767">
            <v>106782.04000000001</v>
          </cell>
          <cell r="I2767">
            <v>116590.75</v>
          </cell>
          <cell r="J2767">
            <v>-11834.949999999997</v>
          </cell>
          <cell r="K2767">
            <v>11834.949999999997</v>
          </cell>
        </row>
        <row r="2768"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</row>
        <row r="2769">
          <cell r="E2769">
            <v>3845.07</v>
          </cell>
          <cell r="F2769">
            <v>-3845.07</v>
          </cell>
          <cell r="G2769">
            <v>13447.27</v>
          </cell>
          <cell r="H2769">
            <v>12765.809999999998</v>
          </cell>
          <cell r="I2769">
            <v>13447.27</v>
          </cell>
          <cell r="J2769">
            <v>-4526.5300000000025</v>
          </cell>
          <cell r="K2769">
            <v>4526.5300000000025</v>
          </cell>
        </row>
        <row r="2770">
          <cell r="E2770">
            <v>24570.62</v>
          </cell>
          <cell r="F2770">
            <v>-24570.62</v>
          </cell>
          <cell r="G2770">
            <v>91614.36</v>
          </cell>
          <cell r="H2770">
            <v>83506.54</v>
          </cell>
          <cell r="I2770">
            <v>91614.36</v>
          </cell>
          <cell r="J2770">
            <v>-32678.440000000002</v>
          </cell>
          <cell r="K2770">
            <v>32678.440000000002</v>
          </cell>
        </row>
        <row r="2771">
          <cell r="E2771">
            <v>25889.91</v>
          </cell>
          <cell r="F2771">
            <v>-25889.91</v>
          </cell>
          <cell r="G2771">
            <v>76833.44</v>
          </cell>
          <cell r="H2771">
            <v>72937.54</v>
          </cell>
          <cell r="I2771">
            <v>76833.44</v>
          </cell>
          <cell r="J2771">
            <v>-29785.810000000012</v>
          </cell>
          <cell r="K2771">
            <v>29785.810000000012</v>
          </cell>
        </row>
        <row r="2772">
          <cell r="E2772">
            <v>28361.38</v>
          </cell>
          <cell r="F2772">
            <v>-28361.38</v>
          </cell>
          <cell r="G2772">
            <v>83748.68</v>
          </cell>
          <cell r="H2772">
            <v>79502.12999999999</v>
          </cell>
          <cell r="I2772">
            <v>83748.68</v>
          </cell>
          <cell r="J2772">
            <v>-32607.930000000008</v>
          </cell>
          <cell r="K2772">
            <v>32607.930000000008</v>
          </cell>
        </row>
        <row r="2773"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zoomScalePageLayoutView="0" workbookViewId="0" topLeftCell="A1">
      <selection activeCell="A6" sqref="A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3" t="s">
        <v>1</v>
      </c>
      <c r="B3" s="34" t="s">
        <v>2</v>
      </c>
      <c r="C3" s="34"/>
      <c r="D3" s="35" t="s">
        <v>3</v>
      </c>
      <c r="E3" s="36" t="s">
        <v>4</v>
      </c>
      <c r="F3" s="36" t="s">
        <v>5</v>
      </c>
      <c r="G3" s="35" t="s">
        <v>6</v>
      </c>
      <c r="H3" s="35" t="s">
        <v>7</v>
      </c>
      <c r="I3" s="35" t="s">
        <v>8</v>
      </c>
      <c r="J3" s="36" t="s">
        <v>9</v>
      </c>
      <c r="K3" s="36" t="s">
        <v>10</v>
      </c>
      <c r="L3" s="36" t="s">
        <v>11</v>
      </c>
    </row>
    <row r="4" spans="1:12" ht="29.25" customHeight="1">
      <c r="A4" s="33"/>
      <c r="B4" s="5" t="s">
        <v>12</v>
      </c>
      <c r="C4" s="5" t="s">
        <v>13</v>
      </c>
      <c r="D4" s="35"/>
      <c r="E4" s="35"/>
      <c r="F4" s="36"/>
      <c r="G4" s="35"/>
      <c r="H4" s="35"/>
      <c r="I4" s="35"/>
      <c r="J4" s="35"/>
      <c r="K4" s="35"/>
      <c r="L4" s="36"/>
    </row>
    <row r="5" spans="1:12" ht="15.75">
      <c r="A5" s="6"/>
      <c r="B5" s="7" t="s">
        <v>14</v>
      </c>
      <c r="C5" s="7">
        <v>17</v>
      </c>
      <c r="D5" s="6"/>
      <c r="E5" s="6"/>
      <c r="F5" s="6"/>
      <c r="G5" s="6"/>
      <c r="H5" s="6"/>
      <c r="I5" s="6"/>
      <c r="J5" s="6"/>
      <c r="K5" s="6"/>
      <c r="L5" s="8" t="s">
        <v>15</v>
      </c>
    </row>
    <row r="6" spans="1:12" ht="15" hidden="1">
      <c r="A6" s="9">
        <v>1</v>
      </c>
      <c r="B6" s="1"/>
      <c r="C6" s="1"/>
      <c r="D6" s="1" t="s">
        <v>16</v>
      </c>
      <c r="E6" s="10">
        <f>'[1]Лицевые счета домов свод'!E2748</f>
        <v>61608.439</v>
      </c>
      <c r="F6" s="10">
        <f>'[1]Лицевые счета домов свод'!F2748</f>
        <v>127609.57</v>
      </c>
      <c r="G6" s="10">
        <f>'[1]Лицевые счета домов свод'!G2748</f>
        <v>192083.6</v>
      </c>
      <c r="H6" s="10">
        <f>'[1]Лицевые счета домов свод'!H2748</f>
        <v>182343.90999999997</v>
      </c>
      <c r="I6" s="10">
        <f>'[1]Лицевые счета домов свод'!I2748</f>
        <v>134866.94</v>
      </c>
      <c r="J6" s="10">
        <f>'[1]Лицевые счета домов свод'!J2748</f>
        <v>175086.53999999998</v>
      </c>
      <c r="K6" s="10">
        <f>'[1]Лицевые счета домов свод'!K2748</f>
        <v>71348.12900000002</v>
      </c>
      <c r="L6" s="10"/>
    </row>
    <row r="7" spans="1:12" ht="15" hidden="1">
      <c r="A7" s="1"/>
      <c r="B7" s="1"/>
      <c r="C7" s="1"/>
      <c r="D7" s="1" t="s">
        <v>17</v>
      </c>
      <c r="E7" s="10">
        <f>'[1]Лицевые счета домов свод'!E2749</f>
        <v>0</v>
      </c>
      <c r="F7" s="10">
        <f>'[1]Лицевые счета домов свод'!F2749</f>
        <v>0</v>
      </c>
      <c r="G7" s="10">
        <f>'[1]Лицевые счета домов свод'!G2749</f>
        <v>0</v>
      </c>
      <c r="H7" s="10">
        <f>'[1]Лицевые счета домов свод'!H2749</f>
        <v>0</v>
      </c>
      <c r="I7" s="10">
        <f>'[1]Лицевые счета домов свод'!I2749</f>
        <v>0</v>
      </c>
      <c r="J7" s="10">
        <f>'[1]Лицевые счета домов свод'!J2749</f>
        <v>0</v>
      </c>
      <c r="K7" s="10">
        <f>'[1]Лицевые счета домов свод'!K2749</f>
        <v>0</v>
      </c>
      <c r="L7" s="10"/>
    </row>
    <row r="8" spans="1:12" ht="15" hidden="1">
      <c r="A8" s="1"/>
      <c r="B8" s="1"/>
      <c r="C8" s="1"/>
      <c r="D8" s="1" t="s">
        <v>18</v>
      </c>
      <c r="E8" s="10">
        <f>'[1]Лицевые счета домов свод'!E2750</f>
        <v>0</v>
      </c>
      <c r="F8" s="10">
        <f>'[1]Лицевые счета домов свод'!F2750</f>
        <v>0</v>
      </c>
      <c r="G8" s="10">
        <f>'[1]Лицевые счета домов свод'!G2750</f>
        <v>0</v>
      </c>
      <c r="H8" s="10">
        <f>'[1]Лицевые счета домов свод'!H2750</f>
        <v>0</v>
      </c>
      <c r="I8" s="10">
        <f>'[1]Лицевые счета домов свод'!I2750</f>
        <v>0</v>
      </c>
      <c r="J8" s="10">
        <f>'[1]Лицевые счета домов свод'!J2750</f>
        <v>0</v>
      </c>
      <c r="K8" s="10">
        <f>'[1]Лицевые счета домов свод'!K2750</f>
        <v>0</v>
      </c>
      <c r="L8" s="10"/>
    </row>
    <row r="9" spans="1:12" ht="15" hidden="1">
      <c r="A9" s="1"/>
      <c r="B9" s="1"/>
      <c r="C9" s="1"/>
      <c r="D9" s="1" t="s">
        <v>19</v>
      </c>
      <c r="E9" s="10">
        <f>'[1]Лицевые счета домов свод'!E2751</f>
        <v>0</v>
      </c>
      <c r="F9" s="10">
        <f>'[1]Лицевые счета домов свод'!F2751</f>
        <v>0</v>
      </c>
      <c r="G9" s="10">
        <f>'[1]Лицевые счета домов свод'!G2751</f>
        <v>0</v>
      </c>
      <c r="H9" s="10">
        <f>'[1]Лицевые счета домов свод'!H2751</f>
        <v>0</v>
      </c>
      <c r="I9" s="10">
        <f>'[1]Лицевые счета домов свод'!I2751</f>
        <v>0</v>
      </c>
      <c r="J9" s="10">
        <f>'[1]Лицевые счета домов свод'!J2751</f>
        <v>0</v>
      </c>
      <c r="K9" s="10">
        <f>'[1]Лицевые счета домов свод'!K2751</f>
        <v>0</v>
      </c>
      <c r="L9" s="10"/>
    </row>
    <row r="10" spans="1:12" ht="15" hidden="1">
      <c r="A10" s="1"/>
      <c r="B10" s="1"/>
      <c r="C10" s="1"/>
      <c r="D10" s="1" t="s">
        <v>20</v>
      </c>
      <c r="E10" s="10">
        <f>'[1]Лицевые счета домов свод'!E2752</f>
        <v>0</v>
      </c>
      <c r="F10" s="10">
        <f>'[1]Лицевые счета домов свод'!F2752</f>
        <v>0</v>
      </c>
      <c r="G10" s="10">
        <f>'[1]Лицевые счета домов свод'!G2752</f>
        <v>0</v>
      </c>
      <c r="H10" s="10">
        <f>'[1]Лицевые счета домов свод'!H2752</f>
        <v>0</v>
      </c>
      <c r="I10" s="10">
        <f>'[1]Лицевые счета домов свод'!I2752</f>
        <v>0</v>
      </c>
      <c r="J10" s="10">
        <f>'[1]Лицевые счета домов свод'!J2752</f>
        <v>0</v>
      </c>
      <c r="K10" s="10">
        <f>'[1]Лицевые счета домов свод'!K2752</f>
        <v>0</v>
      </c>
      <c r="L10" s="10"/>
    </row>
    <row r="11" spans="1:12" ht="15" hidden="1">
      <c r="A11" s="1"/>
      <c r="B11" s="1"/>
      <c r="C11" s="1"/>
      <c r="D11" s="1" t="s">
        <v>21</v>
      </c>
      <c r="E11" s="10">
        <f>'[1]Лицевые счета домов свод'!E2753</f>
        <v>0</v>
      </c>
      <c r="F11" s="10">
        <f>'[1]Лицевые счета домов свод'!F2753</f>
        <v>0</v>
      </c>
      <c r="G11" s="10">
        <f>'[1]Лицевые счета домов свод'!G2753</f>
        <v>0</v>
      </c>
      <c r="H11" s="10">
        <f>'[1]Лицевые счета домов свод'!H2753</f>
        <v>0</v>
      </c>
      <c r="I11" s="10">
        <f>'[1]Лицевые счета домов свод'!I2753</f>
        <v>0</v>
      </c>
      <c r="J11" s="10">
        <f>'[1]Лицевые счета домов свод'!J2753</f>
        <v>0</v>
      </c>
      <c r="K11" s="10">
        <f>'[1]Лицевые счета домов свод'!K2753</f>
        <v>0</v>
      </c>
      <c r="L11" s="10"/>
    </row>
    <row r="12" spans="1:12" ht="15.75" hidden="1">
      <c r="A12" s="1"/>
      <c r="B12" s="1"/>
      <c r="C12" s="1"/>
      <c r="D12" s="4" t="s">
        <v>22</v>
      </c>
      <c r="E12" s="4">
        <f aca="true" t="shared" si="0" ref="E12:K12">SUM(E6:E11)</f>
        <v>61608.439</v>
      </c>
      <c r="F12" s="4">
        <f t="shared" si="0"/>
        <v>127609.57</v>
      </c>
      <c r="G12" s="4">
        <f t="shared" si="0"/>
        <v>192083.6</v>
      </c>
      <c r="H12" s="4">
        <f t="shared" si="0"/>
        <v>182343.90999999997</v>
      </c>
      <c r="I12" s="4">
        <f t="shared" si="0"/>
        <v>134866.94</v>
      </c>
      <c r="J12" s="4">
        <f t="shared" si="0"/>
        <v>175086.53999999998</v>
      </c>
      <c r="K12" s="4">
        <f t="shared" si="0"/>
        <v>71348.12900000002</v>
      </c>
      <c r="L12" s="11"/>
    </row>
    <row r="13" spans="1:12" ht="14.25" customHeight="1" hidden="1">
      <c r="A13" s="1"/>
      <c r="B13" s="1"/>
      <c r="C13" s="1"/>
      <c r="D13" s="12" t="s">
        <v>23</v>
      </c>
      <c r="E13" s="10">
        <f>'[1]Лицевые счета домов свод'!E2755</f>
        <v>17366.37</v>
      </c>
      <c r="F13" s="10">
        <f>'[1]Лицевые счета домов свод'!F2755</f>
        <v>-142776.875</v>
      </c>
      <c r="G13" s="10">
        <f>'[1]Лицевые счета домов свод'!G2755</f>
        <v>58547.59</v>
      </c>
      <c r="H13" s="10">
        <f>'[1]Лицевые счета домов свод'!H2755</f>
        <v>55577.43</v>
      </c>
      <c r="I13" s="10">
        <f>'[1]Лицевые счета домов свод'!I2755</f>
        <v>31625.090000000004</v>
      </c>
      <c r="J13" s="10">
        <f>'[1]Лицевые счета домов свод'!J2755</f>
        <v>-118824.535</v>
      </c>
      <c r="K13" s="10">
        <f>'[1]Лицевые счета домов свод'!K2755</f>
        <v>20336.52999999999</v>
      </c>
      <c r="L13" s="10"/>
    </row>
    <row r="14" spans="1:12" ht="34.5" customHeight="1" hidden="1">
      <c r="A14" s="1"/>
      <c r="B14" s="1"/>
      <c r="C14" s="1"/>
      <c r="D14" s="12" t="s">
        <v>24</v>
      </c>
      <c r="E14" s="10">
        <f>'[1]Лицевые счета домов свод'!E2756</f>
        <v>22844.57</v>
      </c>
      <c r="F14" s="10">
        <f>'[1]Лицевые счета домов свод'!F2756</f>
        <v>-22844.57</v>
      </c>
      <c r="G14" s="10">
        <f>'[1]Лицевые счета домов свод'!G2756</f>
        <v>69150.23</v>
      </c>
      <c r="H14" s="10">
        <f>'[1]Лицевые счета домов свод'!H2756</f>
        <v>65644.45</v>
      </c>
      <c r="I14" s="10">
        <f>'[1]Лицевые счета домов свод'!I2756</f>
        <v>13830.049999999996</v>
      </c>
      <c r="J14" s="10">
        <f>'[1]Лицевые счета домов свод'!J2756</f>
        <v>28969.83</v>
      </c>
      <c r="K14" s="10">
        <f>'[1]Лицевые счета домов свод'!K2756</f>
        <v>26350.34999999999</v>
      </c>
      <c r="L14" s="10"/>
    </row>
    <row r="15" spans="1:12" ht="28.5" customHeight="1" hidden="1">
      <c r="A15" s="1"/>
      <c r="B15" s="1"/>
      <c r="C15" s="1"/>
      <c r="D15" s="12" t="s">
        <v>25</v>
      </c>
      <c r="E15" s="10">
        <f>'[1]Лицевые счета домов свод'!E2757</f>
        <v>8161.81</v>
      </c>
      <c r="F15" s="10">
        <f>'[1]Лицевые счета домов свод'!F2757</f>
        <v>47676.64</v>
      </c>
      <c r="G15" s="10">
        <f>'[1]Лицевые счета домов свод'!G2757</f>
        <v>23050.120000000003</v>
      </c>
      <c r="H15" s="10">
        <f>'[1]Лицевые счета домов свод'!H2757</f>
        <v>21881.489999999998</v>
      </c>
      <c r="I15" s="10">
        <f>'[1]Лицевые счета домов свод'!I2757</f>
        <v>0</v>
      </c>
      <c r="J15" s="10">
        <f>'[1]Лицевые счета домов свод'!J2757</f>
        <v>69558.13</v>
      </c>
      <c r="K15" s="10">
        <f>'[1]Лицевые счета домов свод'!K2757</f>
        <v>9330.440000000006</v>
      </c>
      <c r="L15" s="10"/>
    </row>
    <row r="16" spans="1:12" ht="28.5" customHeight="1" hidden="1">
      <c r="A16" s="1"/>
      <c r="B16" s="1"/>
      <c r="C16" s="1"/>
      <c r="D16" s="12" t="s">
        <v>26</v>
      </c>
      <c r="E16" s="10">
        <f>'[1]Лицевые счета домов свод'!E2758</f>
        <v>6020.36</v>
      </c>
      <c r="F16" s="10">
        <f>'[1]Лицевые счета домов свод'!F2758</f>
        <v>-25041.495</v>
      </c>
      <c r="G16" s="10">
        <f>'[1]Лицевые счета домов свод'!G2758</f>
        <v>17287.62</v>
      </c>
      <c r="H16" s="10">
        <f>'[1]Лицевые счета домов свод'!H2758</f>
        <v>16411.11</v>
      </c>
      <c r="I16" s="10">
        <f>'[1]Лицевые счета домов свод'!I2758</f>
        <v>21474.72</v>
      </c>
      <c r="J16" s="10">
        <f>'[1]Лицевые счета домов свод'!J2758</f>
        <v>-30105.105</v>
      </c>
      <c r="K16" s="10">
        <f>'[1]Лицевые счета домов свод'!K2758</f>
        <v>6896.869999999999</v>
      </c>
      <c r="L16" s="10"/>
    </row>
    <row r="17" spans="1:12" ht="15" hidden="1">
      <c r="A17" s="1"/>
      <c r="B17" s="1"/>
      <c r="C17" s="1"/>
      <c r="D17" s="1" t="s">
        <v>27</v>
      </c>
      <c r="E17" s="10">
        <f>'[1]Лицевые счета домов свод'!E2759</f>
        <v>1421.24</v>
      </c>
      <c r="F17" s="10">
        <f>'[1]Лицевые счета домов свод'!F2759</f>
        <v>-15275.27</v>
      </c>
      <c r="G17" s="10">
        <f>'[1]Лицевые счета домов свод'!G2759</f>
        <v>3918.57</v>
      </c>
      <c r="H17" s="10">
        <f>'[1]Лицевые счета домов свод'!H2759</f>
        <v>3719.809999999999</v>
      </c>
      <c r="I17" s="10">
        <f>'[1]Лицевые счета домов свод'!I2759</f>
        <v>9070.08</v>
      </c>
      <c r="J17" s="10">
        <f>'[1]Лицевые счета домов свод'!J2759</f>
        <v>-20625.54</v>
      </c>
      <c r="K17" s="10">
        <f>'[1]Лицевые счета домов свод'!K2759</f>
        <v>1620.0000000000014</v>
      </c>
      <c r="L17" s="10"/>
    </row>
    <row r="18" spans="1:12" ht="31.5" customHeight="1" hidden="1">
      <c r="A18" s="1"/>
      <c r="B18" s="1"/>
      <c r="C18" s="1"/>
      <c r="D18" s="12" t="s">
        <v>28</v>
      </c>
      <c r="E18" s="10">
        <f>'[1]Лицевые счета домов свод'!E2760</f>
        <v>42.04</v>
      </c>
      <c r="F18" s="10">
        <f>'[1]Лицевые счета домов свод'!F2760</f>
        <v>266.47</v>
      </c>
      <c r="G18" s="10">
        <f>'[1]Лицевые счета домов свод'!G2760</f>
        <v>115.37</v>
      </c>
      <c r="H18" s="10">
        <f>'[1]Лицевые счета домов свод'!H2760</f>
        <v>109.41</v>
      </c>
      <c r="I18" s="10">
        <f>'[1]Лицевые счета домов свод'!I2760</f>
        <v>0</v>
      </c>
      <c r="J18" s="10">
        <f>'[1]Лицевые счета домов свод'!J2760</f>
        <v>375.88</v>
      </c>
      <c r="K18" s="10">
        <f>'[1]Лицевые счета домов свод'!K2760</f>
        <v>48</v>
      </c>
      <c r="L18" s="10"/>
    </row>
    <row r="19" spans="1:12" ht="43.5" customHeight="1" hidden="1">
      <c r="A19" s="1"/>
      <c r="B19" s="1"/>
      <c r="C19" s="1"/>
      <c r="D19" s="12" t="s">
        <v>29</v>
      </c>
      <c r="E19" s="10">
        <f>'[1]Лицевые счета домов свод'!E2761</f>
        <v>11599.13</v>
      </c>
      <c r="F19" s="10">
        <f>'[1]Лицевые счета домов свод'!F2761</f>
        <v>-11599.13</v>
      </c>
      <c r="G19" s="10">
        <f>'[1]Лицевые счета домов свод'!G2761</f>
        <v>36495.979999999996</v>
      </c>
      <c r="H19" s="10">
        <f>'[1]Лицевые счета домов свод'!H2761</f>
        <v>34645.7</v>
      </c>
      <c r="I19" s="10">
        <f>'[1]Лицевые счета домов свод'!I2761</f>
        <v>7299.199999999997</v>
      </c>
      <c r="J19" s="10">
        <f>'[1]Лицевые счета домов свод'!J2761</f>
        <v>15747.370000000003</v>
      </c>
      <c r="K19" s="10">
        <f>'[1]Лицевые счета домов свод'!K2761</f>
        <v>13449.409999999996</v>
      </c>
      <c r="L19" s="10"/>
    </row>
    <row r="20" spans="1:12" ht="21.75" customHeight="1" hidden="1">
      <c r="A20" s="1"/>
      <c r="B20" s="1"/>
      <c r="C20" s="1"/>
      <c r="D20" s="12" t="s">
        <v>30</v>
      </c>
      <c r="E20" s="10">
        <f>'[1]Лицевые счета домов свод'!E2762</f>
        <v>7382.07</v>
      </c>
      <c r="F20" s="10">
        <f>'[1]Лицевые счета домов свод'!F2762</f>
        <v>-5698.32</v>
      </c>
      <c r="G20" s="10">
        <f>'[1]Лицевые счета домов свод'!G2762</f>
        <v>20360.940000000002</v>
      </c>
      <c r="H20" s="10">
        <f>'[1]Лицевые счета домов свод'!H2762</f>
        <v>19328.67</v>
      </c>
      <c r="I20" s="13">
        <f>'[1]Лицевые счета домов свод'!I2762</f>
        <v>26166.06272</v>
      </c>
      <c r="J20" s="13">
        <f>'[1]Лицевые счета домов свод'!J2762</f>
        <v>-12535.712720000003</v>
      </c>
      <c r="K20" s="10">
        <f>'[1]Лицевые счета домов свод'!K2762</f>
        <v>8414.340000000004</v>
      </c>
      <c r="L20" s="10"/>
    </row>
    <row r="21" spans="1:12" ht="29.25" customHeight="1" hidden="1">
      <c r="A21" s="1"/>
      <c r="B21" s="1"/>
      <c r="C21" s="1"/>
      <c r="D21" s="12" t="s">
        <v>31</v>
      </c>
      <c r="E21" s="10">
        <f>'[1]Лицевые счета домов свод'!E2763</f>
        <v>1267.59</v>
      </c>
      <c r="F21" s="10">
        <f>'[1]Лицевые счета домов свод'!F2763</f>
        <v>-15692.91</v>
      </c>
      <c r="G21" s="10">
        <f>'[1]Лицевые счета домов свод'!G2763</f>
        <v>3496.02</v>
      </c>
      <c r="H21" s="10">
        <f>'[1]Лицевые счета домов свод'!H2763</f>
        <v>3318.6699999999996</v>
      </c>
      <c r="I21" s="10">
        <f>'[1]Лицевые счета домов свод'!I2763</f>
        <v>0</v>
      </c>
      <c r="J21" s="10">
        <f>'[1]Лицевые счета домов свод'!J2763</f>
        <v>-12374.24</v>
      </c>
      <c r="K21" s="10">
        <f>'[1]Лицевые счета домов свод'!K2763</f>
        <v>1444.94</v>
      </c>
      <c r="L21" s="10"/>
    </row>
    <row r="22" spans="1:12" ht="15.75" hidden="1">
      <c r="A22" s="1"/>
      <c r="B22" s="1"/>
      <c r="C22" s="1"/>
      <c r="D22" s="4" t="s">
        <v>32</v>
      </c>
      <c r="E22" s="4">
        <f aca="true" t="shared" si="1" ref="E22:K22">SUM(E13:E21)</f>
        <v>76105.18</v>
      </c>
      <c r="F22" s="4">
        <f t="shared" si="1"/>
        <v>-190985.46000000002</v>
      </c>
      <c r="G22" s="4">
        <f t="shared" si="1"/>
        <v>232422.43999999997</v>
      </c>
      <c r="H22" s="4">
        <f t="shared" si="1"/>
        <v>220636.73999999996</v>
      </c>
      <c r="I22" s="14">
        <f t="shared" si="1"/>
        <v>109465.20272</v>
      </c>
      <c r="J22" s="14">
        <f t="shared" si="1"/>
        <v>-79813.92272</v>
      </c>
      <c r="K22" s="4">
        <f t="shared" si="1"/>
        <v>87890.87999999998</v>
      </c>
      <c r="L22" s="11"/>
    </row>
    <row r="23" spans="1:12" ht="15" hidden="1">
      <c r="A23" s="1"/>
      <c r="B23" s="1"/>
      <c r="C23" s="1"/>
      <c r="D23" s="1" t="s">
        <v>33</v>
      </c>
      <c r="E23" s="10">
        <f>'[1]Лицевые счета домов свод'!E2765</f>
        <v>0</v>
      </c>
      <c r="F23" s="10">
        <f>'[1]Лицевые счета домов свод'!F2765</f>
        <v>0</v>
      </c>
      <c r="G23" s="10">
        <f>'[1]Лицевые счета домов свод'!G2765</f>
        <v>0</v>
      </c>
      <c r="H23" s="10">
        <f>'[1]Лицевые счета домов свод'!H2765</f>
        <v>0</v>
      </c>
      <c r="I23" s="10">
        <f>'[1]Лицевые счета домов свод'!I2765</f>
        <v>0</v>
      </c>
      <c r="J23" s="10">
        <f>'[1]Лицевые счета домов свод'!J2765</f>
        <v>0</v>
      </c>
      <c r="K23" s="10">
        <f>'[1]Лицевые счета домов свод'!K2765</f>
        <v>0</v>
      </c>
      <c r="L23" s="10"/>
    </row>
    <row r="24" spans="1:12" ht="15" hidden="1">
      <c r="A24" s="1"/>
      <c r="B24" s="1"/>
      <c r="C24" s="1"/>
      <c r="D24" s="1" t="s">
        <v>34</v>
      </c>
      <c r="E24" s="10">
        <f>'[1]Лицевые счета домов свод'!E2766</f>
        <v>-294.77</v>
      </c>
      <c r="F24" s="10">
        <f>'[1]Лицевые счета домов свод'!F2766</f>
        <v>294.77</v>
      </c>
      <c r="G24" s="10">
        <f>'[1]Лицевые счета домов свод'!G2766</f>
        <v>11771.300000000001</v>
      </c>
      <c r="H24" s="10">
        <f>'[1]Лицевые счета домов свод'!H2766</f>
        <v>11115.37</v>
      </c>
      <c r="I24" s="10">
        <f>'[1]Лицевые счета домов свод'!I2766</f>
        <v>11771.300000000001</v>
      </c>
      <c r="J24" s="10">
        <f>'[1]Лицевые счета домов свод'!J2766</f>
        <v>-361.15999999999985</v>
      </c>
      <c r="K24" s="10">
        <f>'[1]Лицевые счета домов свод'!K2766</f>
        <v>361.15999999999985</v>
      </c>
      <c r="L24" s="10"/>
    </row>
    <row r="25" spans="1:12" ht="15" hidden="1">
      <c r="A25" s="1"/>
      <c r="B25" s="1"/>
      <c r="C25" s="1"/>
      <c r="D25" s="1" t="s">
        <v>35</v>
      </c>
      <c r="E25" s="10">
        <f>'[1]Лицевые счета домов свод'!E2767</f>
        <v>2026.24</v>
      </c>
      <c r="F25" s="10">
        <f>'[1]Лицевые счета домов свод'!F2767</f>
        <v>-2026.24</v>
      </c>
      <c r="G25" s="10">
        <f>'[1]Лицевые счета домов свод'!G2767</f>
        <v>116590.75</v>
      </c>
      <c r="H25" s="10">
        <f>'[1]Лицевые счета домов свод'!H2767</f>
        <v>106782.04000000001</v>
      </c>
      <c r="I25" s="10">
        <f>'[1]Лицевые счета домов свод'!I2767</f>
        <v>116590.75</v>
      </c>
      <c r="J25" s="10">
        <f>'[1]Лицевые счета домов свод'!J2767</f>
        <v>-11834.949999999997</v>
      </c>
      <c r="K25" s="10">
        <f>'[1]Лицевые счета домов свод'!K2767</f>
        <v>11834.949999999997</v>
      </c>
      <c r="L25" s="10"/>
    </row>
    <row r="26" spans="1:12" ht="15" hidden="1">
      <c r="A26" s="1"/>
      <c r="B26" s="1"/>
      <c r="C26" s="1"/>
      <c r="D26" s="1" t="s">
        <v>36</v>
      </c>
      <c r="E26" s="10">
        <f>'[1]Лицевые счета домов свод'!E2768</f>
        <v>0</v>
      </c>
      <c r="F26" s="10">
        <f>'[1]Лицевые счета домов свод'!F2768</f>
        <v>0</v>
      </c>
      <c r="G26" s="10">
        <f>'[1]Лицевые счета домов свод'!G2768</f>
        <v>0</v>
      </c>
      <c r="H26" s="10">
        <f>'[1]Лицевые счета домов свод'!H2768</f>
        <v>0</v>
      </c>
      <c r="I26" s="10">
        <f>'[1]Лицевые счета домов свод'!I2768</f>
        <v>0</v>
      </c>
      <c r="J26" s="10">
        <f>'[1]Лицевые счета домов свод'!J2768</f>
        <v>0</v>
      </c>
      <c r="K26" s="10">
        <f>'[1]Лицевые счета домов свод'!K2768</f>
        <v>0</v>
      </c>
      <c r="L26" s="10"/>
    </row>
    <row r="27" spans="1:12" ht="15" hidden="1">
      <c r="A27" s="1"/>
      <c r="B27" s="1"/>
      <c r="C27" s="1"/>
      <c r="D27" s="1" t="s">
        <v>37</v>
      </c>
      <c r="E27" s="10">
        <f>'[1]Лицевые счета домов свод'!E2769</f>
        <v>3845.07</v>
      </c>
      <c r="F27" s="10">
        <f>'[1]Лицевые счета домов свод'!F2769</f>
        <v>-3845.07</v>
      </c>
      <c r="G27" s="10">
        <f>'[1]Лицевые счета домов свод'!G2769</f>
        <v>13447.27</v>
      </c>
      <c r="H27" s="10">
        <f>'[1]Лицевые счета домов свод'!H2769</f>
        <v>12765.809999999998</v>
      </c>
      <c r="I27" s="10">
        <f>'[1]Лицевые счета домов свод'!I2769</f>
        <v>13447.27</v>
      </c>
      <c r="J27" s="10">
        <f>'[1]Лицевые счета домов свод'!J2769</f>
        <v>-4526.5300000000025</v>
      </c>
      <c r="K27" s="10">
        <f>'[1]Лицевые счета домов свод'!K2769</f>
        <v>4526.5300000000025</v>
      </c>
      <c r="L27" s="10"/>
    </row>
    <row r="28" spans="1:12" ht="15" hidden="1">
      <c r="A28" s="1"/>
      <c r="B28" s="1"/>
      <c r="C28" s="1"/>
      <c r="D28" s="1" t="s">
        <v>38</v>
      </c>
      <c r="E28" s="10">
        <f>'[1]Лицевые счета домов свод'!E2770</f>
        <v>24570.62</v>
      </c>
      <c r="F28" s="10">
        <f>'[1]Лицевые счета домов свод'!F2770</f>
        <v>-24570.62</v>
      </c>
      <c r="G28" s="10">
        <f>'[1]Лицевые счета домов свод'!G2770</f>
        <v>91614.36</v>
      </c>
      <c r="H28" s="10">
        <f>'[1]Лицевые счета домов свод'!H2770</f>
        <v>83506.54</v>
      </c>
      <c r="I28" s="10">
        <f>'[1]Лицевые счета домов свод'!I2770</f>
        <v>91614.36</v>
      </c>
      <c r="J28" s="10">
        <f>'[1]Лицевые счета домов свод'!J2770</f>
        <v>-32678.440000000002</v>
      </c>
      <c r="K28" s="10">
        <f>'[1]Лицевые счета домов свод'!K2770</f>
        <v>32678.440000000002</v>
      </c>
      <c r="L28" s="10"/>
    </row>
    <row r="29" spans="1:12" ht="15" hidden="1">
      <c r="A29" s="1"/>
      <c r="B29" s="1"/>
      <c r="C29" s="1"/>
      <c r="D29" s="1" t="s">
        <v>39</v>
      </c>
      <c r="E29" s="10">
        <f>'[1]Лицевые счета домов свод'!E2771</f>
        <v>25889.91</v>
      </c>
      <c r="F29" s="10">
        <f>'[1]Лицевые счета домов свод'!F2771</f>
        <v>-25889.91</v>
      </c>
      <c r="G29" s="10">
        <f>'[1]Лицевые счета домов свод'!G2771</f>
        <v>76833.44</v>
      </c>
      <c r="H29" s="10">
        <f>'[1]Лицевые счета домов свод'!H2771</f>
        <v>72937.54</v>
      </c>
      <c r="I29" s="10">
        <f>'[1]Лицевые счета домов свод'!I2771</f>
        <v>76833.44</v>
      </c>
      <c r="J29" s="10">
        <f>'[1]Лицевые счета домов свод'!J2771</f>
        <v>-29785.810000000012</v>
      </c>
      <c r="K29" s="10">
        <f>'[1]Лицевые счета домов свод'!K2771</f>
        <v>29785.810000000012</v>
      </c>
      <c r="L29" s="10"/>
    </row>
    <row r="30" spans="1:12" ht="15" hidden="1">
      <c r="A30" s="1"/>
      <c r="B30" s="1"/>
      <c r="C30" s="1"/>
      <c r="D30" s="1" t="s">
        <v>40</v>
      </c>
      <c r="E30" s="10">
        <f>'[1]Лицевые счета домов свод'!E2772</f>
        <v>28361.38</v>
      </c>
      <c r="F30" s="10">
        <f>'[1]Лицевые счета домов свод'!F2772</f>
        <v>-28361.38</v>
      </c>
      <c r="G30" s="10">
        <f>'[1]Лицевые счета домов свод'!G2772</f>
        <v>83748.68</v>
      </c>
      <c r="H30" s="10">
        <f>'[1]Лицевые счета домов свод'!H2772</f>
        <v>79502.12999999999</v>
      </c>
      <c r="I30" s="10">
        <f>'[1]Лицевые счета домов свод'!I2772</f>
        <v>83748.68</v>
      </c>
      <c r="J30" s="10">
        <f>'[1]Лицевые счета домов свод'!J2772</f>
        <v>-32607.930000000008</v>
      </c>
      <c r="K30" s="10">
        <f>'[1]Лицевые счета домов свод'!K2772</f>
        <v>32607.930000000008</v>
      </c>
      <c r="L30" s="10"/>
    </row>
    <row r="31" spans="1:12" ht="15" hidden="1">
      <c r="A31" s="1"/>
      <c r="B31" s="1"/>
      <c r="C31" s="1"/>
      <c r="D31" s="1" t="s">
        <v>41</v>
      </c>
      <c r="E31" s="10">
        <f>'[1]Лицевые счета домов свод'!E2773</f>
        <v>0</v>
      </c>
      <c r="F31" s="10">
        <f>'[1]Лицевые счета домов свод'!F2773</f>
        <v>0</v>
      </c>
      <c r="G31" s="10">
        <f>'[1]Лицевые счета домов свод'!G2773</f>
        <v>0</v>
      </c>
      <c r="H31" s="10">
        <f>'[1]Лицевые счета домов свод'!H2773</f>
        <v>0</v>
      </c>
      <c r="I31" s="10">
        <f>'[1]Лицевые счета домов свод'!I2773</f>
        <v>0</v>
      </c>
      <c r="J31" s="10">
        <f>'[1]Лицевые счета домов свод'!J2773</f>
        <v>0</v>
      </c>
      <c r="K31" s="10">
        <f>'[1]Лицевые счета домов свод'!K2773</f>
        <v>0</v>
      </c>
      <c r="L31" s="10"/>
    </row>
    <row r="32" spans="1:12" ht="15.75">
      <c r="A32" s="6"/>
      <c r="B32" s="37" t="s">
        <v>42</v>
      </c>
      <c r="C32" s="37"/>
      <c r="D32" s="37"/>
      <c r="E32" s="15">
        <f aca="true" t="shared" si="2" ref="E32:K32">SUM(E23:E31)+E22+E12</f>
        <v>222112.06900000002</v>
      </c>
      <c r="F32" s="15">
        <f t="shared" si="2"/>
        <v>-147774.34000000003</v>
      </c>
      <c r="G32" s="15">
        <f t="shared" si="2"/>
        <v>818511.84</v>
      </c>
      <c r="H32" s="15">
        <f t="shared" si="2"/>
        <v>769590.0799999998</v>
      </c>
      <c r="I32" s="16">
        <f t="shared" si="2"/>
        <v>638337.9427199999</v>
      </c>
      <c r="J32" s="16">
        <f t="shared" si="2"/>
        <v>-16522.20272000006</v>
      </c>
      <c r="K32" s="15">
        <f t="shared" si="2"/>
        <v>271033.829</v>
      </c>
      <c r="L32" s="6"/>
    </row>
  </sheetData>
  <sheetProtection selectLockedCells="1" selectUnlockedCells="1"/>
  <mergeCells count="13">
    <mergeCell ref="K3:K4"/>
    <mergeCell ref="L3:L4"/>
    <mergeCell ref="B32:D32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zoomScalePageLayoutView="0" workbookViewId="0" topLeftCell="A1">
      <selection activeCell="A19" sqref="A19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</cols>
  <sheetData>
    <row r="1" spans="1:4" ht="17.25" customHeight="1">
      <c r="A1" s="38" t="s">
        <v>43</v>
      </c>
      <c r="B1" s="38"/>
      <c r="C1" s="38"/>
      <c r="D1" s="38"/>
    </row>
    <row r="2" spans="1:4" ht="15.75">
      <c r="A2" s="17" t="s">
        <v>1</v>
      </c>
      <c r="B2" s="18" t="s">
        <v>44</v>
      </c>
      <c r="C2" s="18" t="s">
        <v>2</v>
      </c>
      <c r="D2" s="18" t="s">
        <v>45</v>
      </c>
    </row>
    <row r="3" spans="1:4" ht="14.25">
      <c r="A3" s="19">
        <v>1</v>
      </c>
      <c r="B3" s="20" t="s">
        <v>46</v>
      </c>
      <c r="C3" s="20" t="s">
        <v>47</v>
      </c>
      <c r="D3" s="20"/>
    </row>
    <row r="4" spans="1:4" ht="17.25" customHeight="1">
      <c r="A4" s="38" t="s">
        <v>48</v>
      </c>
      <c r="B4" s="38"/>
      <c r="C4" s="38"/>
      <c r="D4" s="38"/>
    </row>
    <row r="5" spans="1:4" ht="15.75">
      <c r="A5" s="17" t="s">
        <v>1</v>
      </c>
      <c r="B5" s="18" t="s">
        <v>44</v>
      </c>
      <c r="C5" s="18" t="s">
        <v>2</v>
      </c>
      <c r="D5" s="18" t="s">
        <v>45</v>
      </c>
    </row>
    <row r="6" spans="1:4" ht="28.5">
      <c r="A6" s="19">
        <v>1</v>
      </c>
      <c r="B6" s="21" t="s">
        <v>49</v>
      </c>
      <c r="C6" s="22" t="s">
        <v>47</v>
      </c>
      <c r="D6" s="21"/>
    </row>
    <row r="7" spans="1:4" ht="28.5">
      <c r="A7" s="19">
        <v>2</v>
      </c>
      <c r="B7" s="21" t="s">
        <v>50</v>
      </c>
      <c r="C7" s="22" t="s">
        <v>47</v>
      </c>
      <c r="D7" s="22"/>
    </row>
    <row r="8" spans="1:4" ht="18">
      <c r="A8" s="38" t="s">
        <v>51</v>
      </c>
      <c r="B8" s="38"/>
      <c r="C8" s="38"/>
      <c r="D8" s="38"/>
    </row>
    <row r="9" spans="1:4" ht="15.75">
      <c r="A9" s="17" t="s">
        <v>1</v>
      </c>
      <c r="B9" s="18" t="s">
        <v>44</v>
      </c>
      <c r="C9" s="18" t="s">
        <v>2</v>
      </c>
      <c r="D9" s="18" t="s">
        <v>45</v>
      </c>
    </row>
    <row r="10" spans="1:4" ht="14.25">
      <c r="A10" s="19">
        <v>1</v>
      </c>
      <c r="B10" s="23" t="s">
        <v>52</v>
      </c>
      <c r="C10" s="24" t="s">
        <v>47</v>
      </c>
      <c r="D10" s="24"/>
    </row>
    <row r="11" spans="1:4" ht="18">
      <c r="A11" s="38" t="s">
        <v>53</v>
      </c>
      <c r="B11" s="38"/>
      <c r="C11" s="38"/>
      <c r="D11" s="38"/>
    </row>
    <row r="12" spans="1:4" ht="15.75">
      <c r="A12" s="17" t="s">
        <v>1</v>
      </c>
      <c r="B12" s="18" t="s">
        <v>44</v>
      </c>
      <c r="C12" s="18" t="s">
        <v>2</v>
      </c>
      <c r="D12" s="18" t="s">
        <v>45</v>
      </c>
    </row>
    <row r="13" spans="1:4" ht="28.5">
      <c r="A13" s="19">
        <v>1</v>
      </c>
      <c r="B13" s="22" t="s">
        <v>54</v>
      </c>
      <c r="C13" s="22" t="s">
        <v>47</v>
      </c>
      <c r="D13" s="22"/>
    </row>
    <row r="14" spans="1:4" ht="28.5">
      <c r="A14" s="19"/>
      <c r="B14" s="22" t="s">
        <v>55</v>
      </c>
      <c r="C14" s="22" t="s">
        <v>56</v>
      </c>
      <c r="D14" s="22"/>
    </row>
    <row r="15" spans="1:4" ht="14.25">
      <c r="A15" s="19">
        <v>2</v>
      </c>
      <c r="B15" s="20" t="s">
        <v>57</v>
      </c>
      <c r="C15" s="20" t="s">
        <v>56</v>
      </c>
      <c r="D15" s="20"/>
    </row>
    <row r="16" spans="1:4" ht="18">
      <c r="A16" s="38" t="s">
        <v>58</v>
      </c>
      <c r="B16" s="38"/>
      <c r="C16" s="38"/>
      <c r="D16" s="38"/>
    </row>
    <row r="17" spans="1:4" ht="15.75">
      <c r="A17" s="17" t="s">
        <v>1</v>
      </c>
      <c r="B17" s="18" t="s">
        <v>44</v>
      </c>
      <c r="C17" s="18" t="s">
        <v>2</v>
      </c>
      <c r="D17" s="18" t="s">
        <v>45</v>
      </c>
    </row>
    <row r="18" spans="1:4" ht="14.25">
      <c r="A18" s="19">
        <v>1</v>
      </c>
      <c r="B18" s="22" t="s">
        <v>59</v>
      </c>
      <c r="C18" s="22" t="s">
        <v>47</v>
      </c>
      <c r="D18" s="22" t="s">
        <v>60</v>
      </c>
    </row>
  </sheetData>
  <sheetProtection selectLockedCells="1" selectUnlockedCells="1"/>
  <mergeCells count="5">
    <mergeCell ref="A1:D1"/>
    <mergeCell ref="A4:D4"/>
    <mergeCell ref="A8:D8"/>
    <mergeCell ref="A11:D11"/>
    <mergeCell ref="A16:D16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="80" zoomScaleNormal="80" zoomScalePageLayoutView="0" workbookViewId="0" topLeftCell="A1">
      <selection activeCell="E1" sqref="E1"/>
    </sheetView>
  </sheetViews>
  <sheetFormatPr defaultColWidth="11.57421875" defaultRowHeight="12.75"/>
  <cols>
    <col min="1" max="1" width="8.7109375" style="25" customWidth="1"/>
    <col min="2" max="2" width="36.28125" style="25" customWidth="1"/>
    <col min="3" max="3" width="25.7109375" style="25" customWidth="1"/>
    <col min="4" max="4" width="34.7109375" style="25" customWidth="1"/>
    <col min="5" max="255" width="11.57421875" style="25" customWidth="1"/>
  </cols>
  <sheetData>
    <row r="1" spans="1:4" ht="20.25" customHeight="1">
      <c r="A1" s="39" t="s">
        <v>61</v>
      </c>
      <c r="B1" s="39"/>
      <c r="C1" s="39"/>
      <c r="D1" s="39"/>
    </row>
    <row r="2" spans="1:4" ht="15.75">
      <c r="A2" s="17" t="s">
        <v>1</v>
      </c>
      <c r="B2" s="26" t="s">
        <v>44</v>
      </c>
      <c r="C2" s="26" t="s">
        <v>2</v>
      </c>
      <c r="D2" s="26" t="s">
        <v>45</v>
      </c>
    </row>
    <row r="3" spans="1:4" ht="16.5" customHeight="1">
      <c r="A3" s="22">
        <v>1</v>
      </c>
      <c r="B3" s="22" t="s">
        <v>62</v>
      </c>
      <c r="C3" s="22" t="s">
        <v>47</v>
      </c>
      <c r="D3" s="22"/>
    </row>
    <row r="4" spans="1:4" ht="14.25">
      <c r="A4" s="22">
        <v>2</v>
      </c>
      <c r="B4" s="22" t="s">
        <v>63</v>
      </c>
      <c r="C4" s="22" t="s">
        <v>47</v>
      </c>
      <c r="D4" s="22"/>
    </row>
    <row r="5" spans="1:4" ht="21.75" customHeight="1">
      <c r="A5" s="27"/>
      <c r="B5" s="40" t="s">
        <v>64</v>
      </c>
      <c r="C5" s="40"/>
      <c r="D5" s="40"/>
    </row>
    <row r="6" spans="1:4" ht="15.75">
      <c r="A6" s="17" t="s">
        <v>1</v>
      </c>
      <c r="B6" s="26" t="s">
        <v>44</v>
      </c>
      <c r="C6" s="26" t="s">
        <v>2</v>
      </c>
      <c r="D6" s="26" t="s">
        <v>45</v>
      </c>
    </row>
    <row r="7" spans="1:4" ht="28.5">
      <c r="A7" s="22">
        <v>1</v>
      </c>
      <c r="B7" s="22" t="s">
        <v>65</v>
      </c>
      <c r="C7" s="22" t="s">
        <v>47</v>
      </c>
      <c r="D7" s="22"/>
    </row>
    <row r="8" spans="1:4" ht="31.5" customHeight="1">
      <c r="A8" s="22">
        <v>2</v>
      </c>
      <c r="B8" s="22" t="s">
        <v>63</v>
      </c>
      <c r="C8" s="22" t="s">
        <v>47</v>
      </c>
      <c r="D8" s="22"/>
    </row>
    <row r="9" spans="1:4" s="28" customFormat="1" ht="25.5" customHeight="1">
      <c r="A9" s="41" t="s">
        <v>66</v>
      </c>
      <c r="B9" s="41"/>
      <c r="C9" s="41"/>
      <c r="D9" s="41"/>
    </row>
    <row r="10" spans="1:4" ht="15.75">
      <c r="A10" s="17" t="s">
        <v>1</v>
      </c>
      <c r="B10" s="26" t="s">
        <v>44</v>
      </c>
      <c r="C10" s="26" t="s">
        <v>2</v>
      </c>
      <c r="D10" s="26" t="s">
        <v>45</v>
      </c>
    </row>
    <row r="11" spans="1:4" ht="14.25">
      <c r="A11" s="29">
        <v>1</v>
      </c>
      <c r="B11" s="22" t="s">
        <v>63</v>
      </c>
      <c r="C11" s="22" t="s">
        <v>47</v>
      </c>
      <c r="D11" s="22"/>
    </row>
    <row r="12" spans="1:4" ht="30.75" customHeight="1">
      <c r="A12" s="29">
        <v>2</v>
      </c>
      <c r="B12" s="22" t="s">
        <v>65</v>
      </c>
      <c r="C12" s="22" t="s">
        <v>47</v>
      </c>
      <c r="D12" s="22" t="s">
        <v>67</v>
      </c>
    </row>
    <row r="13" spans="1:4" s="28" customFormat="1" ht="30.75" customHeight="1">
      <c r="A13" s="41" t="s">
        <v>68</v>
      </c>
      <c r="B13" s="41"/>
      <c r="C13" s="41"/>
      <c r="D13" s="41"/>
    </row>
    <row r="14" spans="1:4" ht="15.75">
      <c r="A14" s="17" t="s">
        <v>1</v>
      </c>
      <c r="B14" s="26" t="s">
        <v>44</v>
      </c>
      <c r="C14" s="26" t="s">
        <v>2</v>
      </c>
      <c r="D14" s="26" t="s">
        <v>45</v>
      </c>
    </row>
    <row r="15" spans="1:4" ht="14.25">
      <c r="A15" s="22">
        <v>1</v>
      </c>
      <c r="B15" s="22" t="s">
        <v>63</v>
      </c>
      <c r="C15" s="22" t="s">
        <v>47</v>
      </c>
      <c r="D15" s="22"/>
    </row>
    <row r="16" spans="1:4" ht="14.25">
      <c r="A16" s="22">
        <v>2</v>
      </c>
      <c r="B16" s="21" t="s">
        <v>69</v>
      </c>
      <c r="C16" s="22" t="s">
        <v>47</v>
      </c>
      <c r="D16" s="22"/>
    </row>
    <row r="17" spans="1:4" s="28" customFormat="1" ht="25.5" customHeight="1">
      <c r="A17" s="30"/>
      <c r="B17" s="41" t="s">
        <v>70</v>
      </c>
      <c r="C17" s="41"/>
      <c r="D17" s="41"/>
    </row>
    <row r="18" spans="1:4" ht="15.75">
      <c r="A18" s="17" t="s">
        <v>1</v>
      </c>
      <c r="B18" s="26" t="s">
        <v>44</v>
      </c>
      <c r="C18" s="26" t="s">
        <v>2</v>
      </c>
      <c r="D18" s="26" t="s">
        <v>45</v>
      </c>
    </row>
    <row r="19" spans="1:4" ht="14.25">
      <c r="A19" s="22">
        <v>1</v>
      </c>
      <c r="B19" s="22" t="s">
        <v>63</v>
      </c>
      <c r="C19" s="22" t="s">
        <v>47</v>
      </c>
      <c r="D19" s="22"/>
    </row>
    <row r="20" spans="1:4" ht="23.25" customHeight="1">
      <c r="A20" s="27"/>
      <c r="B20" s="40" t="s">
        <v>48</v>
      </c>
      <c r="C20" s="40"/>
      <c r="D20" s="40"/>
    </row>
    <row r="21" spans="1:4" ht="15.75">
      <c r="A21" s="17" t="s">
        <v>1</v>
      </c>
      <c r="B21" s="26" t="s">
        <v>44</v>
      </c>
      <c r="C21" s="26" t="s">
        <v>2</v>
      </c>
      <c r="D21" s="26" t="s">
        <v>45</v>
      </c>
    </row>
    <row r="22" spans="1:4" ht="14.25">
      <c r="A22" s="22">
        <v>1</v>
      </c>
      <c r="B22" s="21" t="s">
        <v>63</v>
      </c>
      <c r="C22" s="22" t="s">
        <v>47</v>
      </c>
      <c r="D22" s="22"/>
    </row>
    <row r="23" spans="1:4" ht="42.75">
      <c r="A23" s="22">
        <v>3</v>
      </c>
      <c r="B23" s="22" t="s">
        <v>71</v>
      </c>
      <c r="C23" s="22" t="s">
        <v>47</v>
      </c>
      <c r="D23" s="22"/>
    </row>
    <row r="24" spans="1:4" ht="20.25" customHeight="1">
      <c r="A24" s="27"/>
      <c r="B24" s="40" t="s">
        <v>72</v>
      </c>
      <c r="C24" s="40"/>
      <c r="D24" s="40"/>
    </row>
    <row r="25" spans="1:4" ht="15.75">
      <c r="A25" s="17" t="s">
        <v>1</v>
      </c>
      <c r="B25" s="26" t="s">
        <v>44</v>
      </c>
      <c r="C25" s="26" t="s">
        <v>2</v>
      </c>
      <c r="D25" s="26" t="s">
        <v>45</v>
      </c>
    </row>
    <row r="26" spans="1:4" ht="14.25">
      <c r="A26" s="22">
        <v>1</v>
      </c>
      <c r="B26" s="21" t="s">
        <v>63</v>
      </c>
      <c r="C26" s="22" t="s">
        <v>47</v>
      </c>
      <c r="D26" s="22"/>
    </row>
    <row r="27" spans="1:4" ht="31.5" customHeight="1">
      <c r="A27" s="22">
        <v>2</v>
      </c>
      <c r="B27" s="31" t="s">
        <v>73</v>
      </c>
      <c r="C27" s="22" t="s">
        <v>47</v>
      </c>
      <c r="D27" s="22"/>
    </row>
    <row r="28" spans="1:4" ht="21.75" customHeight="1">
      <c r="A28" s="39" t="s">
        <v>74</v>
      </c>
      <c r="B28" s="39"/>
      <c r="C28" s="39"/>
      <c r="D28" s="39"/>
    </row>
    <row r="29" spans="1:4" ht="15.75">
      <c r="A29" s="17" t="s">
        <v>1</v>
      </c>
      <c r="B29" s="26" t="s">
        <v>44</v>
      </c>
      <c r="C29" s="26" t="s">
        <v>2</v>
      </c>
      <c r="D29" s="26" t="s">
        <v>45</v>
      </c>
    </row>
    <row r="30" spans="1:4" ht="14.25">
      <c r="A30" s="22">
        <v>1</v>
      </c>
      <c r="B30" s="21" t="s">
        <v>63</v>
      </c>
      <c r="C30" s="22" t="s">
        <v>47</v>
      </c>
      <c r="D30" s="22"/>
    </row>
    <row r="31" spans="1:4" ht="28.5" customHeight="1">
      <c r="A31" s="22">
        <v>2</v>
      </c>
      <c r="B31" s="22" t="s">
        <v>73</v>
      </c>
      <c r="C31" s="22" t="s">
        <v>47</v>
      </c>
      <c r="D31" s="22"/>
    </row>
    <row r="32" spans="1:4" ht="14.25">
      <c r="A32" s="22">
        <v>3</v>
      </c>
      <c r="B32" s="21" t="s">
        <v>75</v>
      </c>
      <c r="C32" s="22" t="s">
        <v>47</v>
      </c>
      <c r="D32" s="22"/>
    </row>
    <row r="33" spans="1:4" ht="20.25" customHeight="1">
      <c r="A33" s="39" t="s">
        <v>76</v>
      </c>
      <c r="B33" s="39"/>
      <c r="C33" s="39"/>
      <c r="D33" s="39"/>
    </row>
    <row r="34" spans="1:4" ht="15.75">
      <c r="A34" s="17" t="s">
        <v>1</v>
      </c>
      <c r="B34" s="26" t="s">
        <v>44</v>
      </c>
      <c r="C34" s="26" t="s">
        <v>2</v>
      </c>
      <c r="D34" s="26" t="s">
        <v>45</v>
      </c>
    </row>
    <row r="35" spans="1:4" ht="14.25">
      <c r="A35" s="22">
        <v>1</v>
      </c>
      <c r="B35" s="21" t="s">
        <v>63</v>
      </c>
      <c r="C35" s="22" t="s">
        <v>47</v>
      </c>
      <c r="D35" s="22"/>
    </row>
    <row r="36" spans="1:4" ht="14.25">
      <c r="A36" s="22">
        <v>2</v>
      </c>
      <c r="B36" s="22" t="s">
        <v>77</v>
      </c>
      <c r="C36" s="20" t="s">
        <v>78</v>
      </c>
      <c r="D36" s="22"/>
    </row>
    <row r="37" spans="1:4" ht="21.75" customHeight="1">
      <c r="A37" s="39" t="s">
        <v>51</v>
      </c>
      <c r="B37" s="39"/>
      <c r="C37" s="39"/>
      <c r="D37" s="39"/>
    </row>
    <row r="38" spans="1:4" ht="15.75">
      <c r="A38" s="17" t="s">
        <v>1</v>
      </c>
      <c r="B38" s="26" t="s">
        <v>44</v>
      </c>
      <c r="C38" s="26" t="s">
        <v>2</v>
      </c>
      <c r="D38" s="26" t="s">
        <v>45</v>
      </c>
    </row>
    <row r="39" spans="1:4" ht="14.25">
      <c r="A39" s="24">
        <v>2</v>
      </c>
      <c r="B39" s="23" t="s">
        <v>79</v>
      </c>
      <c r="C39" s="24" t="s">
        <v>47</v>
      </c>
      <c r="D39" s="24"/>
    </row>
    <row r="40" spans="1:4" ht="30.75" customHeight="1">
      <c r="A40" s="24">
        <v>3</v>
      </c>
      <c r="B40" s="23" t="s">
        <v>80</v>
      </c>
      <c r="C40" s="24" t="s">
        <v>47</v>
      </c>
      <c r="D40" s="24" t="s">
        <v>81</v>
      </c>
    </row>
    <row r="41" spans="1:4" ht="30.75" customHeight="1">
      <c r="A41" s="24">
        <v>4</v>
      </c>
      <c r="B41" s="21" t="s">
        <v>63</v>
      </c>
      <c r="C41" s="22" t="s">
        <v>47</v>
      </c>
      <c r="D41" s="22"/>
    </row>
    <row r="42" spans="1:4" ht="21.75" customHeight="1">
      <c r="A42" s="39" t="s">
        <v>82</v>
      </c>
      <c r="B42" s="39"/>
      <c r="C42" s="39"/>
      <c r="D42" s="39"/>
    </row>
    <row r="43" spans="1:4" ht="15.75">
      <c r="A43" s="17" t="s">
        <v>1</v>
      </c>
      <c r="B43" s="26" t="s">
        <v>44</v>
      </c>
      <c r="C43" s="26" t="s">
        <v>2</v>
      </c>
      <c r="D43" s="26" t="s">
        <v>45</v>
      </c>
    </row>
    <row r="44" spans="1:4" ht="14.25">
      <c r="A44" s="22">
        <v>1</v>
      </c>
      <c r="B44" s="21" t="s">
        <v>63</v>
      </c>
      <c r="C44" s="22" t="s">
        <v>47</v>
      </c>
      <c r="D44" s="22"/>
    </row>
    <row r="45" spans="1:4" ht="28.5">
      <c r="A45" s="22">
        <v>2</v>
      </c>
      <c r="B45" s="23" t="s">
        <v>80</v>
      </c>
      <c r="C45" s="22" t="s">
        <v>47</v>
      </c>
      <c r="D45" s="22" t="s">
        <v>83</v>
      </c>
    </row>
    <row r="46" spans="1:4" ht="24.75" customHeight="1">
      <c r="A46" s="39" t="s">
        <v>58</v>
      </c>
      <c r="B46" s="39"/>
      <c r="C46" s="39"/>
      <c r="D46" s="39"/>
    </row>
    <row r="47" spans="1:4" ht="15.75">
      <c r="A47" s="17" t="s">
        <v>1</v>
      </c>
      <c r="B47" s="26" t="s">
        <v>44</v>
      </c>
      <c r="C47" s="26" t="s">
        <v>2</v>
      </c>
      <c r="D47" s="26" t="s">
        <v>45</v>
      </c>
    </row>
    <row r="48" spans="1:4" ht="14.25">
      <c r="A48" s="22">
        <v>1</v>
      </c>
      <c r="B48" s="21" t="s">
        <v>63</v>
      </c>
      <c r="C48" s="22" t="s">
        <v>47</v>
      </c>
      <c r="D48" s="22"/>
    </row>
    <row r="49" spans="1:4" ht="28.5">
      <c r="A49" s="22">
        <v>2</v>
      </c>
      <c r="B49" s="23" t="s">
        <v>80</v>
      </c>
      <c r="C49" s="22" t="s">
        <v>47</v>
      </c>
      <c r="D49" s="22" t="s">
        <v>84</v>
      </c>
    </row>
    <row r="50" spans="1:4" ht="14.25">
      <c r="A50" s="22">
        <v>3</v>
      </c>
      <c r="B50" s="22" t="s">
        <v>85</v>
      </c>
      <c r="C50" s="22" t="s">
        <v>47</v>
      </c>
      <c r="D50" s="22" t="s">
        <v>86</v>
      </c>
    </row>
  </sheetData>
  <sheetProtection selectLockedCells="1" selectUnlockedCells="1"/>
  <mergeCells count="12">
    <mergeCell ref="B24:D24"/>
    <mergeCell ref="A28:D28"/>
    <mergeCell ref="A33:D33"/>
    <mergeCell ref="A37:D37"/>
    <mergeCell ref="A42:D42"/>
    <mergeCell ref="A46:D46"/>
    <mergeCell ref="A1:D1"/>
    <mergeCell ref="B5:D5"/>
    <mergeCell ref="A9:D9"/>
    <mergeCell ref="A13:D13"/>
    <mergeCell ref="B17:D17"/>
    <mergeCell ref="B20:D20"/>
  </mergeCells>
  <printOptions/>
  <pageMargins left="0.7875" right="0.7875" top="1.0527777777777778" bottom="1.0527777777777778" header="0.7875" footer="0.7875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2019-11-07T05:35:26Z</dcterms:modified>
  <cp:category/>
  <cp:version/>
  <cp:contentType/>
  <cp:contentStatus/>
</cp:coreProperties>
</file>